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DUCATION LOAN" sheetId="1" r:id="rId1"/>
  </sheets>
  <definedNames>
    <definedName name="_xlnm.Print_Area" localSheetId="0">'EDUCATION LOAN'!$A$1:$T$64</definedName>
  </definedNames>
  <calcPr calcId="124519" iterateDelta="1E-4"/>
</workbook>
</file>

<file path=xl/calcChain.xml><?xml version="1.0" encoding="utf-8"?>
<calcChain xmlns="http://schemas.openxmlformats.org/spreadsheetml/2006/main">
  <c r="T63" i="1"/>
  <c r="T46"/>
  <c r="T29"/>
  <c r="T64" s="1"/>
  <c r="S63"/>
  <c r="S46"/>
  <c r="S29"/>
  <c r="R63"/>
  <c r="R46"/>
  <c r="R29"/>
  <c r="Q63"/>
  <c r="Q46"/>
  <c r="Q29"/>
  <c r="P63"/>
  <c r="P46"/>
  <c r="P29"/>
  <c r="P64" s="1"/>
  <c r="N63"/>
  <c r="N46"/>
  <c r="N29"/>
  <c r="M63"/>
  <c r="M46"/>
  <c r="M29"/>
  <c r="L29"/>
  <c r="J63"/>
  <c r="J46"/>
  <c r="J29"/>
  <c r="K63"/>
  <c r="K46"/>
  <c r="K29"/>
  <c r="I63"/>
  <c r="I46"/>
  <c r="I29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30"/>
  <c r="H31"/>
  <c r="H32"/>
  <c r="H33"/>
  <c r="H34"/>
  <c r="H35"/>
  <c r="H36"/>
  <c r="H37"/>
  <c r="H38"/>
  <c r="H39"/>
  <c r="H40"/>
  <c r="H41"/>
  <c r="H42"/>
  <c r="H43"/>
  <c r="H44"/>
  <c r="H45"/>
  <c r="H47"/>
  <c r="H48"/>
  <c r="H49"/>
  <c r="H50"/>
  <c r="H51"/>
  <c r="H52"/>
  <c r="H53"/>
  <c r="H54"/>
  <c r="H55"/>
  <c r="H56"/>
  <c r="H57"/>
  <c r="H58"/>
  <c r="H59"/>
  <c r="H60"/>
  <c r="H61"/>
  <c r="H62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30"/>
  <c r="G31"/>
  <c r="G32"/>
  <c r="G33"/>
  <c r="G34"/>
  <c r="G35"/>
  <c r="G36"/>
  <c r="G37"/>
  <c r="G38"/>
  <c r="G39"/>
  <c r="G40"/>
  <c r="G41"/>
  <c r="G42"/>
  <c r="G43"/>
  <c r="G44"/>
  <c r="G45"/>
  <c r="G47"/>
  <c r="G48"/>
  <c r="G49"/>
  <c r="G50"/>
  <c r="G51"/>
  <c r="G52"/>
  <c r="G53"/>
  <c r="G54"/>
  <c r="G55"/>
  <c r="G56"/>
  <c r="G57"/>
  <c r="G58"/>
  <c r="G59"/>
  <c r="G60"/>
  <c r="G61"/>
  <c r="G62"/>
  <c r="G8"/>
  <c r="E63"/>
  <c r="G63" s="1"/>
  <c r="E46"/>
  <c r="G46" s="1"/>
  <c r="E29"/>
  <c r="D63"/>
  <c r="H63" s="1"/>
  <c r="D46"/>
  <c r="H46" s="1"/>
  <c r="D29"/>
  <c r="Q64" l="1"/>
  <c r="E64"/>
  <c r="G64" s="1"/>
  <c r="N64"/>
  <c r="S64"/>
  <c r="D64"/>
  <c r="H64" s="1"/>
  <c r="J64"/>
  <c r="M64"/>
  <c r="R64"/>
  <c r="G29"/>
  <c r="H29"/>
</calcChain>
</file>

<file path=xl/sharedStrings.xml><?xml version="1.0" encoding="utf-8"?>
<sst xmlns="http://schemas.openxmlformats.org/spreadsheetml/2006/main" count="100" uniqueCount="69">
  <si>
    <t>SLBC GOA  : CONVENOR BANK-STATE BANK OF INDIA</t>
  </si>
  <si>
    <t>EDUCATION LOAN DATA FOR THE QUARTER ENDED  Dec. 2017</t>
  </si>
  <si>
    <t>(Amt. in 000 OMMITED)</t>
  </si>
  <si>
    <t>OUTSTANDING AS ON LAST QUARTER</t>
  </si>
  <si>
    <t>DISBURSEMENT DURING THE QUARTER UNDER REPORTING</t>
  </si>
  <si>
    <t>OUTSTANDING AS ON QUARTER ENDED</t>
  </si>
  <si>
    <t>Sr. No.</t>
  </si>
  <si>
    <t>Name of the Bank</t>
  </si>
  <si>
    <t>for Studies in India</t>
  </si>
  <si>
    <t>for Studies Abroad</t>
  </si>
  <si>
    <t>Total                       Education Loans</t>
  </si>
  <si>
    <t>No. of A/cs</t>
  </si>
  <si>
    <t>Amt.</t>
  </si>
  <si>
    <t>STATE BANK OF INDIA</t>
  </si>
  <si>
    <t>ALLAHABAD BANK</t>
  </si>
  <si>
    <t>ANDHRA  BANK</t>
  </si>
  <si>
    <t>BANK OF BARODA</t>
  </si>
  <si>
    <t>BANK OF INDIA</t>
  </si>
  <si>
    <t>BANK OF MAHARASHTRA</t>
  </si>
  <si>
    <t>CANARA BANK</t>
  </si>
  <si>
    <t>CENTRAL BANK OF INDIA</t>
  </si>
  <si>
    <t>CORPORATION  BANK</t>
  </si>
  <si>
    <t xml:space="preserve">DENA BANK             </t>
  </si>
  <si>
    <t>INDIAN BANK</t>
  </si>
  <si>
    <t>INDIAN OVERSEAS BANK</t>
  </si>
  <si>
    <t>ORIENTAL BANK OF COMMERCE</t>
  </si>
  <si>
    <t>PUNJAB &amp; SIND BANK</t>
  </si>
  <si>
    <t>PUNJAB NATIONAL BANK</t>
  </si>
  <si>
    <t>SYNDICATE BANK</t>
  </si>
  <si>
    <t xml:space="preserve">UCO BANK             </t>
  </si>
  <si>
    <t xml:space="preserve">UNION BANK OF INDIA        </t>
  </si>
  <si>
    <t>UNITED BANK OF INDIA</t>
  </si>
  <si>
    <t>VIJAYA  BANK</t>
  </si>
  <si>
    <t>IDBI BANK LTD.</t>
  </si>
  <si>
    <t>SUB TOTAL</t>
  </si>
  <si>
    <t>AXIS  BANK LTD.</t>
  </si>
  <si>
    <t>CATHOLIC SYRIAN BANK LTD.</t>
  </si>
  <si>
    <t>DCB BANK LIMITED</t>
  </si>
  <si>
    <t>DHANALAXMI BANK LTD.</t>
  </si>
  <si>
    <t>FEDERAL BANK LTD.</t>
  </si>
  <si>
    <t>HDFC BANK LTD.</t>
  </si>
  <si>
    <t>ICICI BANK LTD</t>
  </si>
  <si>
    <t>INDUSIND BANK LTD.</t>
  </si>
  <si>
    <t>JAMMU &amp; KASHMIR BANK LTD.</t>
  </si>
  <si>
    <t>KARNATAKA BANK LTD.</t>
  </si>
  <si>
    <t>Karur Vysya Bank Ltd</t>
  </si>
  <si>
    <t>KOTAK MAHINDRA BANK LTD.</t>
  </si>
  <si>
    <t>RBL BANK LTD.</t>
  </si>
  <si>
    <t>SOUTH INDIAN BANK LTD.</t>
  </si>
  <si>
    <t>YES BANK LTD.</t>
  </si>
  <si>
    <t>BANDHAN BANK</t>
  </si>
  <si>
    <t>BICHOLIM URBAN CO-OP BANK  LTD.</t>
  </si>
  <si>
    <t>CITIZEN CO-OP BANK LTD,</t>
  </si>
  <si>
    <t>GOA STATE CO-OP BANK LTD.</t>
  </si>
  <si>
    <t>GOA URBAN CO-OP BANK LTD.</t>
  </si>
  <si>
    <t>KONKAN MERCANTILE CO-OP BANK LTD.</t>
  </si>
  <si>
    <t>MADGAON URBAN CO-OP BANK LTD.</t>
  </si>
  <si>
    <t>MAPUSA URBAN CO-OP BANK LTD.</t>
  </si>
  <si>
    <t>NKGSB CO-OP BANK LTD.</t>
  </si>
  <si>
    <t>PMC BANK LTD.</t>
  </si>
  <si>
    <t>SARASWAT CO-OP BANK LTD.</t>
  </si>
  <si>
    <t>SHAMRAO VITHAL CO-OP BANK LTD.</t>
  </si>
  <si>
    <t>TJSB SAHAKARI BANK LTD.</t>
  </si>
  <si>
    <t>APNA SAHAKARI BANK LTD.</t>
  </si>
  <si>
    <t>WOMEN CO-OP BANK LTD.</t>
  </si>
  <si>
    <t>GP PARSIK SAHAKARI BANK LTD.</t>
  </si>
  <si>
    <t>CITIZEN CREDIT CO-OPERATIVE BANK LIMITED</t>
  </si>
  <si>
    <t>GRAND TOTAL</t>
  </si>
  <si>
    <t>*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</si>
</sst>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0"/>
      <name val="Arial"/>
      <family val="2"/>
    </font>
    <font>
      <b/>
      <sz val="11"/>
      <name val="Calisto MT"/>
      <family val="1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2">
    <xf numFmtId="0" fontId="0" fillId="0" borderId="0" xfId="0"/>
    <xf numFmtId="0" fontId="3" fillId="0" borderId="0" xfId="0" applyFont="1"/>
    <xf numFmtId="0" fontId="2" fillId="0" borderId="1" xfId="1" applyFont="1" applyBorder="1"/>
    <xf numFmtId="0" fontId="3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shrinkToFit="1"/>
    </xf>
    <xf numFmtId="0" fontId="2" fillId="0" borderId="1" xfId="1" applyFont="1" applyBorder="1" applyAlignment="1">
      <alignment horizontal="center" vertical="center"/>
    </xf>
    <xf numFmtId="0" fontId="10" fillId="0" borderId="0" xfId="0" applyFont="1"/>
    <xf numFmtId="0" fontId="3" fillId="0" borderId="6" xfId="0" applyFont="1" applyBorder="1"/>
    <xf numFmtId="0" fontId="10" fillId="0" borderId="6" xfId="0" applyFont="1" applyBorder="1"/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4" xfId="1" applyFont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center" vertical="center" wrapText="1" shrinkToFi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4"/>
  <sheetViews>
    <sheetView tabSelected="1" view="pageBreakPreview" topLeftCell="A2" zoomScale="60" workbookViewId="0">
      <selection sqref="A1:T64"/>
    </sheetView>
  </sheetViews>
  <sheetFormatPr defaultRowHeight="15"/>
  <cols>
    <col min="1" max="1" width="5.42578125" style="1" customWidth="1"/>
    <col min="2" max="2" width="27" style="1" customWidth="1"/>
    <col min="3" max="3" width="6.42578125" style="1" bestFit="1" customWidth="1"/>
    <col min="4" max="4" width="10.5703125" style="1" bestFit="1" customWidth="1"/>
    <col min="5" max="5" width="6.42578125" style="1" bestFit="1" customWidth="1"/>
    <col min="6" max="6" width="9.140625" style="1" bestFit="1" customWidth="1"/>
    <col min="7" max="7" width="6.42578125" style="1" bestFit="1" customWidth="1"/>
    <col min="8" max="8" width="8.7109375" style="1" bestFit="1" customWidth="1"/>
    <col min="9" max="9" width="6.42578125" style="1" bestFit="1" customWidth="1"/>
    <col min="10" max="10" width="10.5703125" style="1" bestFit="1" customWidth="1"/>
    <col min="11" max="11" width="6.42578125" style="1" bestFit="1" customWidth="1"/>
    <col min="12" max="12" width="7.7109375" style="1" bestFit="1" customWidth="1"/>
    <col min="13" max="13" width="6.42578125" style="1" bestFit="1" customWidth="1"/>
    <col min="14" max="14" width="10.5703125" style="1" bestFit="1" customWidth="1"/>
    <col min="15" max="15" width="7.7109375" style="1" bestFit="1" customWidth="1"/>
    <col min="16" max="16" width="10.5703125" style="1" bestFit="1" customWidth="1"/>
    <col min="17" max="17" width="6.42578125" style="1" bestFit="1" customWidth="1"/>
    <col min="18" max="18" width="8" style="1" customWidth="1"/>
    <col min="19" max="19" width="7.7109375" style="1" bestFit="1" customWidth="1"/>
    <col min="20" max="20" width="12" style="1" bestFit="1" customWidth="1"/>
    <col min="21" max="16384" width="9.140625" style="1"/>
  </cols>
  <sheetData>
    <row r="1" spans="1:21" ht="2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1" ht="18.7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 t="s">
        <v>2</v>
      </c>
      <c r="S3"/>
      <c r="T3"/>
    </row>
    <row r="4" spans="1:21">
      <c r="A4" s="2"/>
      <c r="B4" s="3"/>
      <c r="C4" s="12" t="s">
        <v>3</v>
      </c>
      <c r="D4" s="12"/>
      <c r="E4" s="12"/>
      <c r="F4" s="12"/>
      <c r="G4" s="12"/>
      <c r="H4" s="12"/>
      <c r="I4" s="12" t="s">
        <v>4</v>
      </c>
      <c r="J4" s="12"/>
      <c r="K4" s="12"/>
      <c r="L4" s="12"/>
      <c r="M4" s="12"/>
      <c r="N4" s="12"/>
      <c r="O4" s="12" t="s">
        <v>5</v>
      </c>
      <c r="P4" s="12"/>
      <c r="Q4" s="12"/>
      <c r="R4" s="12"/>
      <c r="S4" s="12"/>
      <c r="T4" s="12"/>
    </row>
    <row r="5" spans="1:21" s="21" customFormat="1" ht="45.75" customHeight="1">
      <c r="A5" s="17" t="s">
        <v>6</v>
      </c>
      <c r="B5" s="15" t="s">
        <v>7</v>
      </c>
      <c r="C5" s="19" t="s">
        <v>8</v>
      </c>
      <c r="D5" s="20"/>
      <c r="E5" s="19" t="s">
        <v>9</v>
      </c>
      <c r="F5" s="20"/>
      <c r="G5" s="19" t="s">
        <v>10</v>
      </c>
      <c r="H5" s="20"/>
      <c r="I5" s="11" t="s">
        <v>8</v>
      </c>
      <c r="J5" s="11"/>
      <c r="K5" s="11" t="s">
        <v>9</v>
      </c>
      <c r="L5" s="11"/>
      <c r="M5" s="11" t="s">
        <v>10</v>
      </c>
      <c r="N5" s="11"/>
      <c r="O5" s="11" t="s">
        <v>8</v>
      </c>
      <c r="P5" s="11"/>
      <c r="Q5" s="19" t="s">
        <v>9</v>
      </c>
      <c r="R5" s="20"/>
      <c r="S5" s="11" t="s">
        <v>10</v>
      </c>
      <c r="T5" s="11"/>
    </row>
    <row r="6" spans="1:21" ht="25.5">
      <c r="A6" s="18"/>
      <c r="B6" s="16"/>
      <c r="C6" s="4" t="s">
        <v>11</v>
      </c>
      <c r="D6" s="4" t="s">
        <v>12</v>
      </c>
      <c r="E6" s="4" t="s">
        <v>11</v>
      </c>
      <c r="F6" s="4" t="s">
        <v>12</v>
      </c>
      <c r="G6" s="4" t="s">
        <v>11</v>
      </c>
      <c r="H6" s="4" t="s">
        <v>12</v>
      </c>
      <c r="I6" s="4" t="s">
        <v>11</v>
      </c>
      <c r="J6" s="4" t="s">
        <v>12</v>
      </c>
      <c r="K6" s="4" t="s">
        <v>11</v>
      </c>
      <c r="L6" s="4" t="s">
        <v>12</v>
      </c>
      <c r="M6" s="4" t="s">
        <v>11</v>
      </c>
      <c r="N6" s="4" t="s">
        <v>12</v>
      </c>
      <c r="O6" s="4" t="s">
        <v>11</v>
      </c>
      <c r="P6" s="4" t="s">
        <v>12</v>
      </c>
      <c r="Q6" s="4" t="s">
        <v>11</v>
      </c>
      <c r="R6" s="4" t="s">
        <v>12</v>
      </c>
      <c r="S6" s="4" t="s">
        <v>11</v>
      </c>
      <c r="T6" s="4" t="s">
        <v>12</v>
      </c>
    </row>
    <row r="7" spans="1:21">
      <c r="A7" s="5">
        <v>1</v>
      </c>
      <c r="B7" s="6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</row>
    <row r="8" spans="1:21">
      <c r="A8" s="9">
        <v>1</v>
      </c>
      <c r="B8" s="9" t="s">
        <v>13</v>
      </c>
      <c r="C8" s="9">
        <v>1272</v>
      </c>
      <c r="D8" s="9">
        <v>600343</v>
      </c>
      <c r="E8" s="9">
        <v>169</v>
      </c>
      <c r="F8" s="9">
        <v>106457</v>
      </c>
      <c r="G8" s="9">
        <f>C8+E8</f>
        <v>1441</v>
      </c>
      <c r="H8" s="9">
        <f>D8+F8</f>
        <v>706800</v>
      </c>
      <c r="I8" s="9">
        <v>706</v>
      </c>
      <c r="J8" s="9">
        <v>246000</v>
      </c>
      <c r="K8" s="9">
        <v>0</v>
      </c>
      <c r="L8" s="9">
        <v>0</v>
      </c>
      <c r="M8" s="9">
        <v>706</v>
      </c>
      <c r="N8" s="9">
        <v>246000</v>
      </c>
      <c r="O8" s="9">
        <v>1480</v>
      </c>
      <c r="P8" s="9">
        <v>647711</v>
      </c>
      <c r="Q8" s="9">
        <v>167</v>
      </c>
      <c r="R8" s="9">
        <v>94589</v>
      </c>
      <c r="S8" s="9">
        <v>1647</v>
      </c>
      <c r="T8" s="9">
        <v>742300</v>
      </c>
    </row>
    <row r="9" spans="1:21">
      <c r="A9" s="9">
        <v>2</v>
      </c>
      <c r="B9" s="9" t="s">
        <v>14</v>
      </c>
      <c r="C9" s="9">
        <v>4</v>
      </c>
      <c r="D9" s="9">
        <v>850</v>
      </c>
      <c r="E9" s="9">
        <v>0</v>
      </c>
      <c r="F9" s="9">
        <v>0</v>
      </c>
      <c r="G9" s="9">
        <f t="shared" ref="G9:G64" si="0">C9+E9</f>
        <v>4</v>
      </c>
      <c r="H9" s="9">
        <f t="shared" ref="H9:H64" si="1">D9+F9</f>
        <v>850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4</v>
      </c>
      <c r="P9" s="9">
        <v>632</v>
      </c>
      <c r="Q9" s="9">
        <v>0</v>
      </c>
      <c r="R9" s="9">
        <v>0</v>
      </c>
      <c r="S9" s="9">
        <v>4</v>
      </c>
      <c r="T9" s="9">
        <v>632</v>
      </c>
    </row>
    <row r="10" spans="1:21">
      <c r="A10" s="9">
        <v>3</v>
      </c>
      <c r="B10" s="9" t="s">
        <v>15</v>
      </c>
      <c r="C10" s="9">
        <v>32</v>
      </c>
      <c r="D10" s="9">
        <v>9299</v>
      </c>
      <c r="E10" s="9">
        <v>0</v>
      </c>
      <c r="F10" s="9">
        <v>0</v>
      </c>
      <c r="G10" s="9">
        <f t="shared" si="0"/>
        <v>32</v>
      </c>
      <c r="H10" s="9">
        <f t="shared" si="1"/>
        <v>9299</v>
      </c>
      <c r="I10" s="9">
        <v>1</v>
      </c>
      <c r="J10" s="9">
        <v>143</v>
      </c>
      <c r="K10" s="9">
        <v>2</v>
      </c>
      <c r="L10" s="9">
        <v>4000</v>
      </c>
      <c r="M10" s="9">
        <v>3</v>
      </c>
      <c r="N10" s="9">
        <v>4142</v>
      </c>
      <c r="O10" s="9">
        <v>28</v>
      </c>
      <c r="P10" s="9">
        <v>6794</v>
      </c>
      <c r="Q10" s="9">
        <v>19</v>
      </c>
      <c r="R10" s="9">
        <v>46982</v>
      </c>
      <c r="S10" s="9">
        <v>47</v>
      </c>
      <c r="T10" s="9">
        <v>53777</v>
      </c>
    </row>
    <row r="11" spans="1:21">
      <c r="A11" s="9">
        <v>4</v>
      </c>
      <c r="B11" s="9" t="s">
        <v>16</v>
      </c>
      <c r="C11" s="9">
        <v>0</v>
      </c>
      <c r="D11" s="9">
        <v>0</v>
      </c>
      <c r="E11" s="9">
        <v>0</v>
      </c>
      <c r="F11" s="9">
        <v>0</v>
      </c>
      <c r="G11" s="9">
        <f t="shared" si="0"/>
        <v>0</v>
      </c>
      <c r="H11" s="9">
        <f t="shared" si="1"/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33100</v>
      </c>
      <c r="O11" s="9">
        <v>0</v>
      </c>
      <c r="P11" s="9">
        <v>0</v>
      </c>
      <c r="Q11" s="9">
        <v>0</v>
      </c>
      <c r="R11" s="9">
        <v>0</v>
      </c>
      <c r="S11" s="9">
        <v>993</v>
      </c>
      <c r="T11" s="9">
        <v>228230</v>
      </c>
    </row>
    <row r="12" spans="1:21">
      <c r="A12" s="9">
        <v>5</v>
      </c>
      <c r="B12" s="9" t="s">
        <v>17</v>
      </c>
      <c r="C12" s="9">
        <v>337</v>
      </c>
      <c r="D12" s="9">
        <v>71871</v>
      </c>
      <c r="E12" s="9">
        <v>26</v>
      </c>
      <c r="F12" s="9">
        <v>31683</v>
      </c>
      <c r="G12" s="9">
        <f t="shared" si="0"/>
        <v>363</v>
      </c>
      <c r="H12" s="9">
        <f t="shared" si="1"/>
        <v>103554</v>
      </c>
      <c r="I12" s="9">
        <v>44</v>
      </c>
      <c r="J12" s="9">
        <v>14200</v>
      </c>
      <c r="K12" s="9">
        <v>2</v>
      </c>
      <c r="L12" s="9">
        <v>630</v>
      </c>
      <c r="M12" s="9">
        <v>46</v>
      </c>
      <c r="N12" s="9">
        <v>14830</v>
      </c>
      <c r="O12" s="9">
        <v>373</v>
      </c>
      <c r="P12" s="9">
        <v>107118</v>
      </c>
      <c r="Q12" s="9">
        <v>27</v>
      </c>
      <c r="R12" s="9">
        <v>29528</v>
      </c>
      <c r="S12" s="9">
        <v>400</v>
      </c>
      <c r="T12" s="9">
        <v>136646</v>
      </c>
    </row>
    <row r="13" spans="1:21">
      <c r="A13" s="9">
        <v>6</v>
      </c>
      <c r="B13" s="9" t="s">
        <v>18</v>
      </c>
      <c r="C13" s="9">
        <v>0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1"/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63</v>
      </c>
      <c r="T13" s="9">
        <v>16587</v>
      </c>
      <c r="U13" s="1" t="s">
        <v>68</v>
      </c>
    </row>
    <row r="14" spans="1:21">
      <c r="A14" s="9">
        <v>7</v>
      </c>
      <c r="B14" s="9" t="s">
        <v>19</v>
      </c>
      <c r="C14" s="9">
        <v>352</v>
      </c>
      <c r="D14" s="9">
        <v>85923</v>
      </c>
      <c r="E14" s="9">
        <v>30</v>
      </c>
      <c r="F14" s="9">
        <v>20336</v>
      </c>
      <c r="G14" s="9">
        <f t="shared" si="0"/>
        <v>382</v>
      </c>
      <c r="H14" s="9">
        <f t="shared" si="1"/>
        <v>106259</v>
      </c>
      <c r="I14" s="9">
        <v>70</v>
      </c>
      <c r="J14" s="9">
        <v>6782</v>
      </c>
      <c r="K14" s="9">
        <v>0</v>
      </c>
      <c r="L14" s="9">
        <v>0</v>
      </c>
      <c r="M14" s="9">
        <v>70</v>
      </c>
      <c r="N14" s="9">
        <v>6782</v>
      </c>
      <c r="O14" s="9">
        <v>360</v>
      </c>
      <c r="P14" s="9">
        <v>106448</v>
      </c>
      <c r="Q14" s="9">
        <v>30</v>
      </c>
      <c r="R14" s="9">
        <v>19647</v>
      </c>
      <c r="S14" s="9">
        <v>390</v>
      </c>
      <c r="T14" s="9">
        <v>126095</v>
      </c>
    </row>
    <row r="15" spans="1:21">
      <c r="A15" s="9">
        <v>8</v>
      </c>
      <c r="B15" s="9" t="s">
        <v>20</v>
      </c>
      <c r="C15" s="9">
        <v>131</v>
      </c>
      <c r="D15" s="9">
        <v>28779</v>
      </c>
      <c r="E15" s="9">
        <v>14</v>
      </c>
      <c r="F15" s="9">
        <v>9485</v>
      </c>
      <c r="G15" s="9">
        <f t="shared" si="0"/>
        <v>145</v>
      </c>
      <c r="H15" s="9">
        <f t="shared" si="1"/>
        <v>38264</v>
      </c>
      <c r="I15" s="9">
        <v>11</v>
      </c>
      <c r="J15" s="9">
        <v>1325</v>
      </c>
      <c r="K15" s="9">
        <v>1</v>
      </c>
      <c r="L15" s="9">
        <v>2052</v>
      </c>
      <c r="M15" s="9">
        <v>12</v>
      </c>
      <c r="N15" s="9">
        <v>3377</v>
      </c>
      <c r="O15" s="9">
        <v>141</v>
      </c>
      <c r="P15" s="9">
        <v>30105</v>
      </c>
      <c r="Q15" s="9">
        <v>15</v>
      </c>
      <c r="R15" s="9">
        <v>14538</v>
      </c>
      <c r="S15" s="9">
        <v>156</v>
      </c>
      <c r="T15" s="9">
        <v>44643</v>
      </c>
    </row>
    <row r="16" spans="1:21">
      <c r="A16" s="9">
        <v>9</v>
      </c>
      <c r="B16" s="9" t="s">
        <v>21</v>
      </c>
      <c r="C16" s="9">
        <v>0</v>
      </c>
      <c r="D16" s="9">
        <v>0</v>
      </c>
      <c r="E16" s="9">
        <v>0</v>
      </c>
      <c r="F16" s="9">
        <v>0</v>
      </c>
      <c r="G16" s="9">
        <f t="shared" si="0"/>
        <v>0</v>
      </c>
      <c r="H16" s="9">
        <f t="shared" si="1"/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10500</v>
      </c>
      <c r="O16" s="9">
        <v>0</v>
      </c>
      <c r="P16" s="9">
        <v>0</v>
      </c>
      <c r="Q16" s="9">
        <v>0</v>
      </c>
      <c r="R16" s="9">
        <v>0</v>
      </c>
      <c r="S16" s="9">
        <v>198</v>
      </c>
      <c r="T16" s="9">
        <v>87000</v>
      </c>
    </row>
    <row r="17" spans="1:21">
      <c r="A17" s="9">
        <v>10</v>
      </c>
      <c r="B17" s="9" t="s">
        <v>22</v>
      </c>
      <c r="C17" s="9">
        <v>22</v>
      </c>
      <c r="D17" s="9">
        <v>8370</v>
      </c>
      <c r="E17" s="9">
        <v>1</v>
      </c>
      <c r="F17" s="9">
        <v>792</v>
      </c>
      <c r="G17" s="9">
        <f t="shared" si="0"/>
        <v>23</v>
      </c>
      <c r="H17" s="9">
        <f t="shared" si="1"/>
        <v>9162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47</v>
      </c>
      <c r="P17" s="9">
        <v>11844</v>
      </c>
      <c r="Q17" s="9">
        <v>3</v>
      </c>
      <c r="R17" s="9">
        <v>2762</v>
      </c>
      <c r="S17" s="9">
        <v>50</v>
      </c>
      <c r="T17" s="9">
        <v>14606</v>
      </c>
    </row>
    <row r="18" spans="1:21">
      <c r="A18" s="9">
        <v>11</v>
      </c>
      <c r="B18" s="9" t="s">
        <v>23</v>
      </c>
      <c r="C18" s="9">
        <v>7</v>
      </c>
      <c r="D18" s="9">
        <v>1894</v>
      </c>
      <c r="E18" s="9">
        <v>2</v>
      </c>
      <c r="F18" s="9">
        <v>1561</v>
      </c>
      <c r="G18" s="9">
        <f t="shared" si="0"/>
        <v>9</v>
      </c>
      <c r="H18" s="9">
        <f t="shared" si="1"/>
        <v>3455</v>
      </c>
      <c r="I18" s="9">
        <v>1</v>
      </c>
      <c r="J18" s="9">
        <v>292</v>
      </c>
      <c r="K18" s="9">
        <v>0</v>
      </c>
      <c r="L18" s="9">
        <v>0</v>
      </c>
      <c r="M18" s="9">
        <v>1</v>
      </c>
      <c r="N18" s="9">
        <v>292</v>
      </c>
      <c r="O18" s="9">
        <v>7</v>
      </c>
      <c r="P18" s="9">
        <v>1754</v>
      </c>
      <c r="Q18" s="9">
        <v>2</v>
      </c>
      <c r="R18" s="9">
        <v>4084</v>
      </c>
      <c r="S18" s="9">
        <v>9</v>
      </c>
      <c r="T18" s="9">
        <v>5838</v>
      </c>
    </row>
    <row r="19" spans="1:21">
      <c r="A19" s="9">
        <v>12</v>
      </c>
      <c r="B19" s="9" t="s">
        <v>24</v>
      </c>
      <c r="C19" s="9">
        <v>0</v>
      </c>
      <c r="D19" s="9">
        <v>0</v>
      </c>
      <c r="E19" s="9">
        <v>0</v>
      </c>
      <c r="F19" s="9">
        <v>0</v>
      </c>
      <c r="G19" s="9">
        <f t="shared" si="0"/>
        <v>0</v>
      </c>
      <c r="H19" s="9">
        <f t="shared" si="1"/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63</v>
      </c>
      <c r="T19" s="9">
        <v>21551</v>
      </c>
      <c r="U19" s="1" t="s">
        <v>68</v>
      </c>
    </row>
    <row r="20" spans="1:21">
      <c r="A20" s="9">
        <v>13</v>
      </c>
      <c r="B20" s="9" t="s">
        <v>25</v>
      </c>
      <c r="C20" s="9">
        <v>44</v>
      </c>
      <c r="D20" s="9">
        <v>18236</v>
      </c>
      <c r="E20" s="9">
        <v>1</v>
      </c>
      <c r="F20" s="9">
        <v>625</v>
      </c>
      <c r="G20" s="9">
        <f t="shared" si="0"/>
        <v>45</v>
      </c>
      <c r="H20" s="9">
        <f t="shared" si="1"/>
        <v>18861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44</v>
      </c>
      <c r="P20" s="9">
        <v>18343</v>
      </c>
      <c r="Q20" s="9">
        <v>1</v>
      </c>
      <c r="R20" s="9">
        <v>625</v>
      </c>
      <c r="S20" s="9">
        <v>45</v>
      </c>
      <c r="T20" s="9">
        <v>18968</v>
      </c>
    </row>
    <row r="21" spans="1:21">
      <c r="A21" s="9">
        <v>14</v>
      </c>
      <c r="B21" s="9" t="s">
        <v>26</v>
      </c>
      <c r="C21" s="9">
        <v>0</v>
      </c>
      <c r="D21" s="9">
        <v>0</v>
      </c>
      <c r="E21" s="9">
        <v>0</v>
      </c>
      <c r="F21" s="9">
        <v>0</v>
      </c>
      <c r="G21" s="9">
        <f t="shared" si="0"/>
        <v>0</v>
      </c>
      <c r="H21" s="9">
        <f t="shared" si="1"/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5</v>
      </c>
      <c r="T21" s="9">
        <v>3384</v>
      </c>
      <c r="U21" s="1" t="s">
        <v>68</v>
      </c>
    </row>
    <row r="22" spans="1:21">
      <c r="A22" s="9">
        <v>15</v>
      </c>
      <c r="B22" s="9" t="s">
        <v>27</v>
      </c>
      <c r="C22" s="9">
        <v>0</v>
      </c>
      <c r="D22" s="9">
        <v>0</v>
      </c>
      <c r="E22" s="9">
        <v>0</v>
      </c>
      <c r="F22" s="9">
        <v>0</v>
      </c>
      <c r="G22" s="9">
        <f t="shared" si="0"/>
        <v>0</v>
      </c>
      <c r="H22" s="9">
        <f t="shared" si="1"/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8</v>
      </c>
      <c r="T22" s="9">
        <v>7205</v>
      </c>
      <c r="U22" s="1" t="s">
        <v>68</v>
      </c>
    </row>
    <row r="23" spans="1:21">
      <c r="A23" s="9">
        <v>16</v>
      </c>
      <c r="B23" s="9" t="s">
        <v>28</v>
      </c>
      <c r="C23" s="9">
        <v>0</v>
      </c>
      <c r="D23" s="9">
        <v>0</v>
      </c>
      <c r="E23" s="9">
        <v>0</v>
      </c>
      <c r="F23" s="9">
        <v>0</v>
      </c>
      <c r="G23" s="9">
        <f t="shared" si="0"/>
        <v>0</v>
      </c>
      <c r="H23" s="9">
        <f t="shared" si="1"/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</row>
    <row r="24" spans="1:21">
      <c r="A24" s="9">
        <v>17</v>
      </c>
      <c r="B24" s="9" t="s">
        <v>29</v>
      </c>
      <c r="C24" s="9">
        <v>19</v>
      </c>
      <c r="D24" s="9">
        <v>4320</v>
      </c>
      <c r="E24" s="9">
        <v>0</v>
      </c>
      <c r="F24" s="9">
        <v>0</v>
      </c>
      <c r="G24" s="9">
        <f t="shared" si="0"/>
        <v>19</v>
      </c>
      <c r="H24" s="9">
        <f t="shared" si="1"/>
        <v>4320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19</v>
      </c>
      <c r="P24" s="9">
        <v>4062</v>
      </c>
      <c r="Q24" s="9">
        <v>0</v>
      </c>
      <c r="R24" s="9">
        <v>0</v>
      </c>
      <c r="S24" s="9">
        <v>19</v>
      </c>
      <c r="T24" s="9">
        <v>4062</v>
      </c>
    </row>
    <row r="25" spans="1:21">
      <c r="A25" s="9">
        <v>18</v>
      </c>
      <c r="B25" s="9" t="s">
        <v>30</v>
      </c>
      <c r="C25" s="9">
        <v>0</v>
      </c>
      <c r="D25" s="9">
        <v>0</v>
      </c>
      <c r="E25" s="9">
        <v>0</v>
      </c>
      <c r="F25" s="9">
        <v>0</v>
      </c>
      <c r="G25" s="9">
        <f t="shared" si="0"/>
        <v>0</v>
      </c>
      <c r="H25" s="9">
        <f t="shared" si="1"/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102</v>
      </c>
      <c r="T25" s="9">
        <v>31055</v>
      </c>
    </row>
    <row r="26" spans="1:21">
      <c r="A26" s="9">
        <v>19</v>
      </c>
      <c r="B26" s="9" t="s">
        <v>31</v>
      </c>
      <c r="C26" s="9">
        <v>3</v>
      </c>
      <c r="D26" s="9">
        <v>2067</v>
      </c>
      <c r="E26" s="9">
        <v>0</v>
      </c>
      <c r="F26" s="9">
        <v>0</v>
      </c>
      <c r="G26" s="9">
        <f t="shared" si="0"/>
        <v>3</v>
      </c>
      <c r="H26" s="9">
        <f t="shared" si="1"/>
        <v>2067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4</v>
      </c>
      <c r="P26" s="9">
        <v>2467</v>
      </c>
      <c r="Q26" s="9">
        <v>0</v>
      </c>
      <c r="R26" s="9">
        <v>0</v>
      </c>
      <c r="S26" s="9">
        <v>4</v>
      </c>
      <c r="T26" s="9">
        <v>2467</v>
      </c>
      <c r="U26" s="1" t="s">
        <v>68</v>
      </c>
    </row>
    <row r="27" spans="1:21">
      <c r="A27" s="9">
        <v>20</v>
      </c>
      <c r="B27" s="9" t="s">
        <v>32</v>
      </c>
      <c r="C27" s="9">
        <v>0</v>
      </c>
      <c r="D27" s="9">
        <v>0</v>
      </c>
      <c r="E27" s="9">
        <v>0</v>
      </c>
      <c r="F27" s="9">
        <v>0</v>
      </c>
      <c r="G27" s="9">
        <f t="shared" si="0"/>
        <v>0</v>
      </c>
      <c r="H27" s="9">
        <f t="shared" si="1"/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33</v>
      </c>
      <c r="T27" s="9">
        <v>18498</v>
      </c>
      <c r="U27" s="1" t="s">
        <v>68</v>
      </c>
    </row>
    <row r="28" spans="1:21">
      <c r="A28" s="9">
        <v>21</v>
      </c>
      <c r="B28" s="9" t="s">
        <v>33</v>
      </c>
      <c r="C28" s="9">
        <v>0</v>
      </c>
      <c r="D28" s="9">
        <v>0</v>
      </c>
      <c r="E28" s="9">
        <v>0</v>
      </c>
      <c r="F28" s="9">
        <v>0</v>
      </c>
      <c r="G28" s="9">
        <f t="shared" si="0"/>
        <v>0</v>
      </c>
      <c r="H28" s="9">
        <f t="shared" si="1"/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6</v>
      </c>
      <c r="P28" s="9">
        <v>2790</v>
      </c>
      <c r="Q28" s="9">
        <v>0</v>
      </c>
      <c r="R28" s="9">
        <v>0</v>
      </c>
      <c r="S28" s="9">
        <v>6</v>
      </c>
      <c r="T28" s="9">
        <v>2790</v>
      </c>
    </row>
    <row r="29" spans="1:21" s="8" customFormat="1">
      <c r="A29" s="10"/>
      <c r="B29" s="10" t="s">
        <v>34</v>
      </c>
      <c r="C29" s="10">
        <v>951</v>
      </c>
      <c r="D29" s="10">
        <f>SUM(D8:D28)</f>
        <v>831952</v>
      </c>
      <c r="E29" s="10">
        <f>SUM(E8:E28)</f>
        <v>243</v>
      </c>
      <c r="F29" s="10">
        <v>64482</v>
      </c>
      <c r="G29" s="9">
        <f t="shared" si="0"/>
        <v>1194</v>
      </c>
      <c r="H29" s="9">
        <f t="shared" si="1"/>
        <v>896434</v>
      </c>
      <c r="I29" s="10">
        <f t="shared" ref="I29:N29" si="2">SUM(I8:I28)</f>
        <v>833</v>
      </c>
      <c r="J29" s="10">
        <f t="shared" si="2"/>
        <v>268742</v>
      </c>
      <c r="K29" s="10">
        <f t="shared" si="2"/>
        <v>5</v>
      </c>
      <c r="L29" s="10">
        <f t="shared" si="2"/>
        <v>6682</v>
      </c>
      <c r="M29" s="10">
        <f t="shared" si="2"/>
        <v>838</v>
      </c>
      <c r="N29" s="10">
        <f t="shared" si="2"/>
        <v>319023</v>
      </c>
      <c r="O29" s="10">
        <v>1033</v>
      </c>
      <c r="P29" s="10">
        <f>SUM(P8:P28)</f>
        <v>940068</v>
      </c>
      <c r="Q29" s="10">
        <f>SUM(Q8:Q28)</f>
        <v>264</v>
      </c>
      <c r="R29" s="10">
        <f>SUM(R8:R28)</f>
        <v>212755</v>
      </c>
      <c r="S29" s="10">
        <f>SUM(S8:S28)</f>
        <v>4242</v>
      </c>
      <c r="T29" s="10">
        <f>SUM(T8:T28)</f>
        <v>1566334</v>
      </c>
    </row>
    <row r="30" spans="1:21">
      <c r="A30" s="9">
        <v>22</v>
      </c>
      <c r="B30" s="9" t="s">
        <v>35</v>
      </c>
      <c r="C30" s="9">
        <v>0</v>
      </c>
      <c r="D30" s="9">
        <v>0</v>
      </c>
      <c r="E30" s="9">
        <v>0</v>
      </c>
      <c r="F30" s="9">
        <v>0</v>
      </c>
      <c r="G30" s="9">
        <f t="shared" si="0"/>
        <v>0</v>
      </c>
      <c r="H30" s="9">
        <f t="shared" si="1"/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1</v>
      </c>
      <c r="P30" s="9">
        <v>4</v>
      </c>
      <c r="Q30" s="9">
        <v>0</v>
      </c>
      <c r="R30" s="9">
        <v>0</v>
      </c>
      <c r="S30" s="9">
        <v>1</v>
      </c>
      <c r="T30" s="9">
        <v>4</v>
      </c>
    </row>
    <row r="31" spans="1:21">
      <c r="A31" s="9">
        <v>23</v>
      </c>
      <c r="B31" s="9" t="s">
        <v>36</v>
      </c>
      <c r="C31" s="9">
        <v>0</v>
      </c>
      <c r="D31" s="9">
        <v>0</v>
      </c>
      <c r="E31" s="9">
        <v>0</v>
      </c>
      <c r="F31" s="9">
        <v>0</v>
      </c>
      <c r="G31" s="9">
        <f t="shared" si="0"/>
        <v>0</v>
      </c>
      <c r="H31" s="9">
        <f t="shared" si="1"/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</row>
    <row r="32" spans="1:21">
      <c r="A32" s="9">
        <v>24</v>
      </c>
      <c r="B32" s="9" t="s">
        <v>37</v>
      </c>
      <c r="C32" s="9">
        <v>0</v>
      </c>
      <c r="D32" s="9">
        <v>0</v>
      </c>
      <c r="E32" s="9">
        <v>0</v>
      </c>
      <c r="F32" s="9">
        <v>0</v>
      </c>
      <c r="G32" s="9">
        <f t="shared" si="0"/>
        <v>0</v>
      </c>
      <c r="H32" s="9">
        <f t="shared" si="1"/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1</v>
      </c>
      <c r="T32" s="9">
        <v>96</v>
      </c>
    </row>
    <row r="33" spans="1:21">
      <c r="A33" s="9">
        <v>25</v>
      </c>
      <c r="B33" s="9" t="s">
        <v>38</v>
      </c>
      <c r="C33" s="9">
        <v>0</v>
      </c>
      <c r="D33" s="9">
        <v>0</v>
      </c>
      <c r="E33" s="9">
        <v>0</v>
      </c>
      <c r="F33" s="9">
        <v>0</v>
      </c>
      <c r="G33" s="9">
        <f t="shared" si="0"/>
        <v>0</v>
      </c>
      <c r="H33" s="9">
        <f t="shared" si="1"/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</row>
    <row r="34" spans="1:21">
      <c r="A34" s="9">
        <v>26</v>
      </c>
      <c r="B34" s="9" t="s">
        <v>39</v>
      </c>
      <c r="C34" s="9">
        <v>3</v>
      </c>
      <c r="D34" s="9">
        <v>750</v>
      </c>
      <c r="E34" s="9">
        <v>0</v>
      </c>
      <c r="F34" s="9">
        <v>0</v>
      </c>
      <c r="G34" s="9">
        <f t="shared" si="0"/>
        <v>3</v>
      </c>
      <c r="H34" s="9">
        <f t="shared" si="1"/>
        <v>750</v>
      </c>
      <c r="I34" s="9">
        <v>1</v>
      </c>
      <c r="J34" s="9">
        <v>315</v>
      </c>
      <c r="K34" s="9">
        <v>0</v>
      </c>
      <c r="L34" s="9">
        <v>0</v>
      </c>
      <c r="M34" s="9">
        <v>1</v>
      </c>
      <c r="N34" s="9">
        <v>315</v>
      </c>
      <c r="O34" s="9">
        <v>4</v>
      </c>
      <c r="P34" s="9">
        <v>4046</v>
      </c>
      <c r="Q34" s="9">
        <v>0</v>
      </c>
      <c r="R34" s="9">
        <v>0</v>
      </c>
      <c r="S34" s="9">
        <v>4</v>
      </c>
      <c r="T34" s="9">
        <v>4046</v>
      </c>
      <c r="U34" s="1" t="s">
        <v>68</v>
      </c>
    </row>
    <row r="35" spans="1:21">
      <c r="A35" s="9">
        <v>27</v>
      </c>
      <c r="B35" s="9" t="s">
        <v>40</v>
      </c>
      <c r="C35" s="9">
        <v>2</v>
      </c>
      <c r="D35" s="9">
        <v>12</v>
      </c>
      <c r="E35" s="9">
        <v>0</v>
      </c>
      <c r="F35" s="9">
        <v>0</v>
      </c>
      <c r="G35" s="9">
        <f t="shared" si="0"/>
        <v>2</v>
      </c>
      <c r="H35" s="9">
        <f t="shared" si="1"/>
        <v>12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2</v>
      </c>
      <c r="P35" s="9">
        <v>1198</v>
      </c>
      <c r="Q35" s="9">
        <v>0</v>
      </c>
      <c r="R35" s="9">
        <v>0</v>
      </c>
      <c r="S35" s="9">
        <v>2</v>
      </c>
      <c r="T35" s="9">
        <v>1198</v>
      </c>
    </row>
    <row r="36" spans="1:21">
      <c r="A36" s="9">
        <v>28</v>
      </c>
      <c r="B36" s="9" t="s">
        <v>41</v>
      </c>
      <c r="C36" s="9">
        <v>0</v>
      </c>
      <c r="D36" s="9">
        <v>0</v>
      </c>
      <c r="E36" s="9">
        <v>0</v>
      </c>
      <c r="F36" s="9">
        <v>0</v>
      </c>
      <c r="G36" s="9">
        <f t="shared" si="0"/>
        <v>0</v>
      </c>
      <c r="H36" s="9">
        <f t="shared" si="1"/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</v>
      </c>
      <c r="P36" s="9">
        <v>189</v>
      </c>
      <c r="Q36" s="9">
        <v>0</v>
      </c>
      <c r="R36" s="9">
        <v>0</v>
      </c>
      <c r="S36" s="9">
        <v>1</v>
      </c>
      <c r="T36" s="9">
        <v>189</v>
      </c>
      <c r="U36" s="1" t="s">
        <v>68</v>
      </c>
    </row>
    <row r="37" spans="1:21">
      <c r="A37" s="9">
        <v>29</v>
      </c>
      <c r="B37" s="9" t="s">
        <v>42</v>
      </c>
      <c r="C37" s="9">
        <v>0</v>
      </c>
      <c r="D37" s="9">
        <v>0</v>
      </c>
      <c r="E37" s="9">
        <v>0</v>
      </c>
      <c r="F37" s="9">
        <v>0</v>
      </c>
      <c r="G37" s="9">
        <f t="shared" si="0"/>
        <v>0</v>
      </c>
      <c r="H37" s="9">
        <f t="shared" si="1"/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</row>
    <row r="38" spans="1:21">
      <c r="A38" s="9">
        <v>30</v>
      </c>
      <c r="B38" s="9" t="s">
        <v>43</v>
      </c>
      <c r="C38" s="9">
        <v>0</v>
      </c>
      <c r="D38" s="9">
        <v>0</v>
      </c>
      <c r="E38" s="9">
        <v>0</v>
      </c>
      <c r="F38" s="9">
        <v>0</v>
      </c>
      <c r="G38" s="9">
        <f t="shared" si="0"/>
        <v>0</v>
      </c>
      <c r="H38" s="9">
        <f t="shared" si="1"/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</row>
    <row r="39" spans="1:21">
      <c r="A39" s="9">
        <v>31</v>
      </c>
      <c r="B39" s="9" t="s">
        <v>44</v>
      </c>
      <c r="C39" s="9">
        <v>1</v>
      </c>
      <c r="D39" s="9">
        <v>362</v>
      </c>
      <c r="E39" s="9">
        <v>2</v>
      </c>
      <c r="F39" s="9">
        <v>759</v>
      </c>
      <c r="G39" s="9">
        <f t="shared" si="0"/>
        <v>3</v>
      </c>
      <c r="H39" s="9">
        <f t="shared" si="1"/>
        <v>1121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1</v>
      </c>
      <c r="P39" s="9">
        <v>205</v>
      </c>
      <c r="Q39" s="9">
        <v>2</v>
      </c>
      <c r="R39" s="9">
        <v>1377</v>
      </c>
      <c r="S39" s="9">
        <v>3</v>
      </c>
      <c r="T39" s="9">
        <v>1582</v>
      </c>
    </row>
    <row r="40" spans="1:21">
      <c r="A40" s="9">
        <v>32</v>
      </c>
      <c r="B40" s="9" t="s">
        <v>45</v>
      </c>
      <c r="C40" s="9">
        <v>0</v>
      </c>
      <c r="D40" s="9">
        <v>0</v>
      </c>
      <c r="E40" s="9">
        <v>0</v>
      </c>
      <c r="F40" s="9">
        <v>0</v>
      </c>
      <c r="G40" s="9">
        <f t="shared" si="0"/>
        <v>0</v>
      </c>
      <c r="H40" s="9">
        <f t="shared" si="1"/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</row>
    <row r="41" spans="1:21">
      <c r="A41" s="9">
        <v>33</v>
      </c>
      <c r="B41" s="9" t="s">
        <v>46</v>
      </c>
      <c r="C41" s="9">
        <v>0</v>
      </c>
      <c r="D41" s="9">
        <v>0</v>
      </c>
      <c r="E41" s="9">
        <v>0</v>
      </c>
      <c r="F41" s="9">
        <v>0</v>
      </c>
      <c r="G41" s="9">
        <f t="shared" si="0"/>
        <v>0</v>
      </c>
      <c r="H41" s="9">
        <f t="shared" si="1"/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</row>
    <row r="42" spans="1:21">
      <c r="A42" s="9">
        <v>34</v>
      </c>
      <c r="B42" s="9" t="s">
        <v>47</v>
      </c>
      <c r="C42" s="9">
        <v>0</v>
      </c>
      <c r="D42" s="9">
        <v>0</v>
      </c>
      <c r="E42" s="9">
        <v>0</v>
      </c>
      <c r="F42" s="9">
        <v>0</v>
      </c>
      <c r="G42" s="9">
        <f t="shared" si="0"/>
        <v>0</v>
      </c>
      <c r="H42" s="9">
        <f t="shared" si="1"/>
        <v>0</v>
      </c>
      <c r="I42" s="9">
        <v>88</v>
      </c>
      <c r="J42" s="9">
        <v>3185</v>
      </c>
      <c r="K42" s="9">
        <v>0</v>
      </c>
      <c r="L42" s="9">
        <v>0</v>
      </c>
      <c r="M42" s="9">
        <v>88</v>
      </c>
      <c r="N42" s="9">
        <v>3185</v>
      </c>
      <c r="O42" s="9">
        <v>281</v>
      </c>
      <c r="P42" s="9">
        <v>7921</v>
      </c>
      <c r="Q42" s="9">
        <v>0</v>
      </c>
      <c r="R42" s="9">
        <v>0</v>
      </c>
      <c r="S42" s="9">
        <v>281</v>
      </c>
      <c r="T42" s="9">
        <v>7920</v>
      </c>
    </row>
    <row r="43" spans="1:21">
      <c r="A43" s="9">
        <v>35</v>
      </c>
      <c r="B43" s="9" t="s">
        <v>48</v>
      </c>
      <c r="C43" s="9">
        <v>0</v>
      </c>
      <c r="D43" s="9">
        <v>0</v>
      </c>
      <c r="E43" s="9">
        <v>0</v>
      </c>
      <c r="F43" s="9">
        <v>0</v>
      </c>
      <c r="G43" s="9">
        <f t="shared" si="0"/>
        <v>0</v>
      </c>
      <c r="H43" s="9">
        <f t="shared" si="1"/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</row>
    <row r="44" spans="1:21">
      <c r="A44" s="9">
        <v>36</v>
      </c>
      <c r="B44" s="9" t="s">
        <v>49</v>
      </c>
      <c r="C44" s="9">
        <v>0</v>
      </c>
      <c r="D44" s="9">
        <v>0</v>
      </c>
      <c r="E44" s="9">
        <v>0</v>
      </c>
      <c r="F44" s="9">
        <v>0</v>
      </c>
      <c r="G44" s="9">
        <f t="shared" si="0"/>
        <v>0</v>
      </c>
      <c r="H44" s="9">
        <f t="shared" si="1"/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</row>
    <row r="45" spans="1:21">
      <c r="A45" s="9">
        <v>37</v>
      </c>
      <c r="B45" s="9" t="s">
        <v>50</v>
      </c>
      <c r="C45" s="9">
        <v>0</v>
      </c>
      <c r="D45" s="9">
        <v>0</v>
      </c>
      <c r="E45" s="9">
        <v>0</v>
      </c>
      <c r="F45" s="9">
        <v>0</v>
      </c>
      <c r="G45" s="9">
        <f t="shared" si="0"/>
        <v>0</v>
      </c>
      <c r="H45" s="9">
        <f t="shared" si="1"/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</row>
    <row r="46" spans="1:21" s="8" customFormat="1">
      <c r="A46" s="10"/>
      <c r="B46" s="10" t="s">
        <v>34</v>
      </c>
      <c r="C46" s="10">
        <v>6</v>
      </c>
      <c r="D46" s="10">
        <f>SUM(D30:D45)</f>
        <v>1124</v>
      </c>
      <c r="E46" s="10">
        <f>SUM(E30:E45)</f>
        <v>2</v>
      </c>
      <c r="F46" s="10">
        <v>759</v>
      </c>
      <c r="G46" s="9">
        <f t="shared" si="0"/>
        <v>8</v>
      </c>
      <c r="H46" s="9">
        <f t="shared" si="1"/>
        <v>1883</v>
      </c>
      <c r="I46" s="10">
        <f>SUM(I30:I45)</f>
        <v>89</v>
      </c>
      <c r="J46" s="10">
        <f>SUM(J30:J45)</f>
        <v>3500</v>
      </c>
      <c r="K46" s="10">
        <f>SUM(K30:K45)</f>
        <v>0</v>
      </c>
      <c r="L46" s="10">
        <v>0</v>
      </c>
      <c r="M46" s="10">
        <f>SUM(M30:M45)</f>
        <v>89</v>
      </c>
      <c r="N46" s="10">
        <f>SUM(N30:N45)</f>
        <v>3500</v>
      </c>
      <c r="O46" s="10">
        <v>290</v>
      </c>
      <c r="P46" s="10">
        <f>SUM(P30:P45)</f>
        <v>13563</v>
      </c>
      <c r="Q46" s="10">
        <f>SUM(Q30:Q45)</f>
        <v>2</v>
      </c>
      <c r="R46" s="10">
        <f>SUM(R30:R45)</f>
        <v>1377</v>
      </c>
      <c r="S46" s="10">
        <f>SUM(S30:S45)</f>
        <v>293</v>
      </c>
      <c r="T46" s="10">
        <f>SUM(T30:T45)</f>
        <v>15035</v>
      </c>
    </row>
    <row r="47" spans="1:21">
      <c r="A47" s="9">
        <v>38</v>
      </c>
      <c r="B47" s="9" t="s">
        <v>51</v>
      </c>
      <c r="C47" s="9">
        <v>3</v>
      </c>
      <c r="D47" s="9">
        <v>1137</v>
      </c>
      <c r="E47" s="9">
        <v>0</v>
      </c>
      <c r="F47" s="9">
        <v>0</v>
      </c>
      <c r="G47" s="9">
        <f t="shared" si="0"/>
        <v>3</v>
      </c>
      <c r="H47" s="9">
        <f t="shared" si="1"/>
        <v>1137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3</v>
      </c>
      <c r="P47" s="9">
        <v>1110</v>
      </c>
      <c r="Q47" s="9">
        <v>0</v>
      </c>
      <c r="R47" s="9">
        <v>0</v>
      </c>
      <c r="S47" s="9">
        <v>3</v>
      </c>
      <c r="T47" s="9">
        <v>1110</v>
      </c>
    </row>
    <row r="48" spans="1:21">
      <c r="A48" s="9">
        <v>39</v>
      </c>
      <c r="B48" s="9" t="s">
        <v>52</v>
      </c>
      <c r="C48" s="9">
        <v>13</v>
      </c>
      <c r="D48" s="9">
        <v>643</v>
      </c>
      <c r="E48" s="9">
        <v>0</v>
      </c>
      <c r="F48" s="9">
        <v>0</v>
      </c>
      <c r="G48" s="9">
        <f t="shared" si="0"/>
        <v>13</v>
      </c>
      <c r="H48" s="9">
        <f t="shared" si="1"/>
        <v>643</v>
      </c>
      <c r="I48" s="9">
        <v>1</v>
      </c>
      <c r="J48" s="9">
        <v>47</v>
      </c>
      <c r="K48" s="9">
        <v>0</v>
      </c>
      <c r="L48" s="9">
        <v>0</v>
      </c>
      <c r="M48" s="9">
        <v>1</v>
      </c>
      <c r="N48" s="9">
        <v>47</v>
      </c>
      <c r="O48" s="9">
        <v>10</v>
      </c>
      <c r="P48" s="9">
        <v>1395</v>
      </c>
      <c r="Q48" s="9">
        <v>0</v>
      </c>
      <c r="R48" s="9">
        <v>0</v>
      </c>
      <c r="S48" s="9">
        <v>10</v>
      </c>
      <c r="T48" s="9">
        <v>1395</v>
      </c>
    </row>
    <row r="49" spans="1:20">
      <c r="A49" s="9">
        <v>40</v>
      </c>
      <c r="B49" s="9" t="s">
        <v>53</v>
      </c>
      <c r="C49" s="9">
        <v>9</v>
      </c>
      <c r="D49" s="9">
        <v>2618</v>
      </c>
      <c r="E49" s="9">
        <v>0</v>
      </c>
      <c r="F49" s="9">
        <v>0</v>
      </c>
      <c r="G49" s="9">
        <f t="shared" si="0"/>
        <v>9</v>
      </c>
      <c r="H49" s="9">
        <f t="shared" si="1"/>
        <v>2618</v>
      </c>
      <c r="I49" s="9">
        <v>2</v>
      </c>
      <c r="J49" s="9">
        <v>465</v>
      </c>
      <c r="K49" s="9">
        <v>0</v>
      </c>
      <c r="L49" s="9">
        <v>0</v>
      </c>
      <c r="M49" s="9">
        <v>2</v>
      </c>
      <c r="N49" s="9">
        <v>465</v>
      </c>
      <c r="O49" s="9">
        <v>9</v>
      </c>
      <c r="P49" s="9">
        <v>2657</v>
      </c>
      <c r="Q49" s="9">
        <v>0</v>
      </c>
      <c r="R49" s="9">
        <v>0</v>
      </c>
      <c r="S49" s="9">
        <v>9</v>
      </c>
      <c r="T49" s="9">
        <v>2657</v>
      </c>
    </row>
    <row r="50" spans="1:20">
      <c r="A50" s="9">
        <v>41</v>
      </c>
      <c r="B50" s="9" t="s">
        <v>54</v>
      </c>
      <c r="C50" s="9">
        <v>60</v>
      </c>
      <c r="D50" s="9">
        <v>6466</v>
      </c>
      <c r="E50" s="9">
        <v>3</v>
      </c>
      <c r="F50" s="9">
        <v>1515</v>
      </c>
      <c r="G50" s="9">
        <f t="shared" si="0"/>
        <v>63</v>
      </c>
      <c r="H50" s="9">
        <f t="shared" si="1"/>
        <v>7981</v>
      </c>
      <c r="I50" s="9">
        <v>18</v>
      </c>
      <c r="J50" s="9">
        <v>1144</v>
      </c>
      <c r="K50" s="9">
        <v>0</v>
      </c>
      <c r="L50" s="9">
        <v>0</v>
      </c>
      <c r="M50" s="9">
        <v>18</v>
      </c>
      <c r="N50" s="9">
        <v>1144</v>
      </c>
      <c r="O50" s="9">
        <v>63</v>
      </c>
      <c r="P50" s="9">
        <v>6354</v>
      </c>
      <c r="Q50" s="9">
        <v>2</v>
      </c>
      <c r="R50" s="9">
        <v>1372</v>
      </c>
      <c r="S50" s="9">
        <v>65</v>
      </c>
      <c r="T50" s="9">
        <v>7726</v>
      </c>
    </row>
    <row r="51" spans="1:20">
      <c r="A51" s="9">
        <v>42</v>
      </c>
      <c r="B51" s="9" t="s">
        <v>55</v>
      </c>
      <c r="C51" s="9">
        <v>0</v>
      </c>
      <c r="D51" s="9">
        <v>0</v>
      </c>
      <c r="E51" s="9">
        <v>0</v>
      </c>
      <c r="F51" s="9">
        <v>0</v>
      </c>
      <c r="G51" s="9">
        <f t="shared" si="0"/>
        <v>0</v>
      </c>
      <c r="H51" s="9">
        <f t="shared" si="1"/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</row>
    <row r="52" spans="1:20">
      <c r="A52" s="9">
        <v>43</v>
      </c>
      <c r="B52" s="9" t="s">
        <v>56</v>
      </c>
      <c r="C52" s="9">
        <v>14</v>
      </c>
      <c r="D52" s="9">
        <v>1283</v>
      </c>
      <c r="E52" s="9">
        <v>0</v>
      </c>
      <c r="F52" s="9">
        <v>0</v>
      </c>
      <c r="G52" s="9">
        <f t="shared" si="0"/>
        <v>14</v>
      </c>
      <c r="H52" s="9">
        <f t="shared" si="1"/>
        <v>1283</v>
      </c>
      <c r="I52" s="9">
        <v>2</v>
      </c>
      <c r="J52" s="9">
        <v>60</v>
      </c>
      <c r="K52" s="9">
        <v>0</v>
      </c>
      <c r="L52" s="9">
        <v>0</v>
      </c>
      <c r="M52" s="9">
        <v>2</v>
      </c>
      <c r="N52" s="9">
        <v>60</v>
      </c>
      <c r="O52" s="9">
        <v>11</v>
      </c>
      <c r="P52" s="9">
        <v>1198</v>
      </c>
      <c r="Q52" s="9">
        <v>0</v>
      </c>
      <c r="R52" s="9">
        <v>0</v>
      </c>
      <c r="S52" s="9">
        <v>11</v>
      </c>
      <c r="T52" s="9">
        <v>1198</v>
      </c>
    </row>
    <row r="53" spans="1:20">
      <c r="A53" s="9">
        <v>44</v>
      </c>
      <c r="B53" s="9" t="s">
        <v>57</v>
      </c>
      <c r="C53" s="9">
        <v>0</v>
      </c>
      <c r="D53" s="9">
        <v>0</v>
      </c>
      <c r="E53" s="9">
        <v>0</v>
      </c>
      <c r="F53" s="9">
        <v>0</v>
      </c>
      <c r="G53" s="9">
        <f t="shared" si="0"/>
        <v>0</v>
      </c>
      <c r="H53" s="9">
        <f t="shared" si="1"/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</row>
    <row r="54" spans="1:20">
      <c r="A54" s="9">
        <v>45</v>
      </c>
      <c r="B54" s="9" t="s">
        <v>58</v>
      </c>
      <c r="C54" s="9">
        <v>1</v>
      </c>
      <c r="D54" s="9">
        <v>500</v>
      </c>
      <c r="E54" s="9">
        <v>3</v>
      </c>
      <c r="F54" s="9">
        <v>1420</v>
      </c>
      <c r="G54" s="9">
        <f t="shared" si="0"/>
        <v>4</v>
      </c>
      <c r="H54" s="9">
        <f t="shared" si="1"/>
        <v>1920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1</v>
      </c>
      <c r="P54" s="9">
        <v>1518</v>
      </c>
      <c r="Q54" s="9">
        <v>1</v>
      </c>
      <c r="R54" s="9">
        <v>0</v>
      </c>
      <c r="S54" s="9">
        <v>2</v>
      </c>
      <c r="T54" s="9">
        <v>1518</v>
      </c>
    </row>
    <row r="55" spans="1:20">
      <c r="A55" s="9">
        <v>46</v>
      </c>
      <c r="B55" s="9" t="s">
        <v>59</v>
      </c>
      <c r="C55" s="9">
        <v>1</v>
      </c>
      <c r="D55" s="9">
        <v>234</v>
      </c>
      <c r="E55" s="9">
        <v>0</v>
      </c>
      <c r="F55" s="9">
        <v>0</v>
      </c>
      <c r="G55" s="9">
        <f t="shared" si="0"/>
        <v>1</v>
      </c>
      <c r="H55" s="9">
        <f t="shared" si="1"/>
        <v>234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1</v>
      </c>
      <c r="P55" s="9">
        <v>208</v>
      </c>
      <c r="Q55" s="9">
        <v>0</v>
      </c>
      <c r="R55" s="9">
        <v>0</v>
      </c>
      <c r="S55" s="9">
        <v>1</v>
      </c>
      <c r="T55" s="9">
        <v>208</v>
      </c>
    </row>
    <row r="56" spans="1:20">
      <c r="A56" s="9">
        <v>47</v>
      </c>
      <c r="B56" s="9" t="s">
        <v>60</v>
      </c>
      <c r="C56" s="9">
        <v>0</v>
      </c>
      <c r="D56" s="9">
        <v>0</v>
      </c>
      <c r="E56" s="9">
        <v>0</v>
      </c>
      <c r="F56" s="9">
        <v>0</v>
      </c>
      <c r="G56" s="9">
        <f t="shared" si="0"/>
        <v>0</v>
      </c>
      <c r="H56" s="9">
        <f t="shared" si="1"/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</row>
    <row r="57" spans="1:20">
      <c r="A57" s="9">
        <v>48</v>
      </c>
      <c r="B57" s="9" t="s">
        <v>61</v>
      </c>
      <c r="C57" s="9">
        <v>0</v>
      </c>
      <c r="D57" s="9">
        <v>0</v>
      </c>
      <c r="E57" s="9">
        <v>0</v>
      </c>
      <c r="F57" s="9">
        <v>0</v>
      </c>
      <c r="G57" s="9">
        <f t="shared" si="0"/>
        <v>0</v>
      </c>
      <c r="H57" s="9">
        <f t="shared" si="1"/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</row>
    <row r="58" spans="1:20">
      <c r="A58" s="9">
        <v>49</v>
      </c>
      <c r="B58" s="9" t="s">
        <v>62</v>
      </c>
      <c r="C58" s="9">
        <v>0</v>
      </c>
      <c r="D58" s="9">
        <v>0</v>
      </c>
      <c r="E58" s="9">
        <v>0</v>
      </c>
      <c r="F58" s="9">
        <v>0</v>
      </c>
      <c r="G58" s="9">
        <f t="shared" si="0"/>
        <v>0</v>
      </c>
      <c r="H58" s="9">
        <f t="shared" si="1"/>
        <v>0</v>
      </c>
      <c r="I58" s="9">
        <v>1</v>
      </c>
      <c r="J58" s="9">
        <v>380</v>
      </c>
      <c r="K58" s="9">
        <v>0</v>
      </c>
      <c r="L58" s="9">
        <v>0</v>
      </c>
      <c r="M58" s="9">
        <v>1</v>
      </c>
      <c r="N58" s="9">
        <v>380</v>
      </c>
      <c r="O58" s="9">
        <v>1</v>
      </c>
      <c r="P58" s="9">
        <v>380</v>
      </c>
      <c r="Q58" s="9">
        <v>0</v>
      </c>
      <c r="R58" s="9">
        <v>0</v>
      </c>
      <c r="S58" s="9">
        <v>1</v>
      </c>
      <c r="T58" s="9">
        <v>380</v>
      </c>
    </row>
    <row r="59" spans="1:20">
      <c r="A59" s="9">
        <v>50</v>
      </c>
      <c r="B59" s="9" t="s">
        <v>63</v>
      </c>
      <c r="C59" s="9">
        <v>0</v>
      </c>
      <c r="D59" s="9">
        <v>0</v>
      </c>
      <c r="E59" s="9">
        <v>0</v>
      </c>
      <c r="F59" s="9">
        <v>0</v>
      </c>
      <c r="G59" s="9">
        <f t="shared" si="0"/>
        <v>0</v>
      </c>
      <c r="H59" s="9">
        <f t="shared" si="1"/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</row>
    <row r="60" spans="1:20">
      <c r="A60" s="9">
        <v>51</v>
      </c>
      <c r="B60" s="9" t="s">
        <v>64</v>
      </c>
      <c r="C60" s="9">
        <v>0</v>
      </c>
      <c r="D60" s="9">
        <v>0</v>
      </c>
      <c r="E60" s="9">
        <v>0</v>
      </c>
      <c r="F60" s="9">
        <v>0</v>
      </c>
      <c r="G60" s="9">
        <f t="shared" si="0"/>
        <v>0</v>
      </c>
      <c r="H60" s="9">
        <f t="shared" si="1"/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</row>
    <row r="61" spans="1:20">
      <c r="A61" s="9">
        <v>52</v>
      </c>
      <c r="B61" s="9" t="s">
        <v>65</v>
      </c>
      <c r="C61" s="9">
        <v>0</v>
      </c>
      <c r="D61" s="9">
        <v>0</v>
      </c>
      <c r="E61" s="9">
        <v>0</v>
      </c>
      <c r="F61" s="9">
        <v>0</v>
      </c>
      <c r="G61" s="9">
        <f t="shared" si="0"/>
        <v>0</v>
      </c>
      <c r="H61" s="9">
        <f t="shared" si="1"/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</row>
    <row r="62" spans="1:20">
      <c r="A62" s="9">
        <v>53</v>
      </c>
      <c r="B62" s="9" t="s">
        <v>66</v>
      </c>
      <c r="C62" s="9">
        <v>0</v>
      </c>
      <c r="D62" s="9">
        <v>0</v>
      </c>
      <c r="E62" s="9">
        <v>0</v>
      </c>
      <c r="F62" s="9">
        <v>0</v>
      </c>
      <c r="G62" s="9">
        <f t="shared" si="0"/>
        <v>0</v>
      </c>
      <c r="H62" s="9">
        <f t="shared" si="1"/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</row>
    <row r="63" spans="1:20" s="8" customFormat="1">
      <c r="A63" s="10"/>
      <c r="B63" s="10" t="s">
        <v>34</v>
      </c>
      <c r="C63" s="10">
        <v>101</v>
      </c>
      <c r="D63" s="10">
        <f>SUM(D47:D62)</f>
        <v>12881</v>
      </c>
      <c r="E63" s="10">
        <f>SUM(E47:E62)</f>
        <v>6</v>
      </c>
      <c r="F63" s="10">
        <v>2935</v>
      </c>
      <c r="G63" s="9">
        <f t="shared" si="0"/>
        <v>107</v>
      </c>
      <c r="H63" s="9">
        <f t="shared" si="1"/>
        <v>15816</v>
      </c>
      <c r="I63" s="10">
        <f>SUM(I47:I62)</f>
        <v>24</v>
      </c>
      <c r="J63" s="10">
        <f>SUM(J47:J62)</f>
        <v>2096</v>
      </c>
      <c r="K63" s="10">
        <f>SUM(K47:K62)</f>
        <v>0</v>
      </c>
      <c r="L63" s="10">
        <v>0</v>
      </c>
      <c r="M63" s="10">
        <f>SUM(M47:M62)</f>
        <v>24</v>
      </c>
      <c r="N63" s="10">
        <f>SUM(N47:N62)</f>
        <v>2096</v>
      </c>
      <c r="O63" s="10">
        <v>99</v>
      </c>
      <c r="P63" s="10">
        <f>SUM(P47:P62)</f>
        <v>14820</v>
      </c>
      <c r="Q63" s="10">
        <f>SUM(Q47:Q62)</f>
        <v>3</v>
      </c>
      <c r="R63" s="10">
        <f>SUM(R47:R62)</f>
        <v>1372</v>
      </c>
      <c r="S63" s="10">
        <f>SUM(S47:S62)</f>
        <v>102</v>
      </c>
      <c r="T63" s="10">
        <f>SUM(T47:T62)</f>
        <v>16192</v>
      </c>
    </row>
    <row r="64" spans="1:20" s="8" customFormat="1">
      <c r="A64" s="10"/>
      <c r="B64" s="10" t="s">
        <v>67</v>
      </c>
      <c r="C64" s="10">
        <v>1058</v>
      </c>
      <c r="D64" s="10">
        <f>D29+D47+D63</f>
        <v>845970</v>
      </c>
      <c r="E64" s="10">
        <f>E29+E46+E63</f>
        <v>251</v>
      </c>
      <c r="F64" s="10">
        <v>68176</v>
      </c>
      <c r="G64" s="9">
        <f t="shared" si="0"/>
        <v>1309</v>
      </c>
      <c r="H64" s="9">
        <f t="shared" si="1"/>
        <v>914146</v>
      </c>
      <c r="I64" s="10">
        <v>240</v>
      </c>
      <c r="J64" s="10">
        <f>J29+J46+J63</f>
        <v>274338</v>
      </c>
      <c r="K64" s="10">
        <v>5</v>
      </c>
      <c r="L64" s="10">
        <v>6682</v>
      </c>
      <c r="M64" s="10">
        <f>M29+M46+M63</f>
        <v>951</v>
      </c>
      <c r="N64" s="10">
        <f>N29+NL46+N63</f>
        <v>321119</v>
      </c>
      <c r="O64" s="10">
        <v>1422</v>
      </c>
      <c r="P64" s="10">
        <f>P29+P46+P63</f>
        <v>968451</v>
      </c>
      <c r="Q64" s="10">
        <f>Q29+Q46+Q63</f>
        <v>269</v>
      </c>
      <c r="R64" s="10">
        <f>R29+R46+R63</f>
        <v>215504</v>
      </c>
      <c r="S64" s="10">
        <f>S29+S46+S63</f>
        <v>4637</v>
      </c>
      <c r="T64" s="10">
        <f>T29+T46+T63</f>
        <v>1597561</v>
      </c>
    </row>
  </sheetData>
  <mergeCells count="16">
    <mergeCell ref="B5:B6"/>
    <mergeCell ref="A5:A6"/>
    <mergeCell ref="C4:H4"/>
    <mergeCell ref="C5:D5"/>
    <mergeCell ref="E5:F5"/>
    <mergeCell ref="G5:H5"/>
    <mergeCell ref="A1:T1"/>
    <mergeCell ref="A2:T2"/>
    <mergeCell ref="S5:T5"/>
    <mergeCell ref="I4:N4"/>
    <mergeCell ref="O4:T4"/>
    <mergeCell ref="I5:J5"/>
    <mergeCell ref="K5:L5"/>
    <mergeCell ref="M5:N5"/>
    <mergeCell ref="O5:P5"/>
    <mergeCell ref="Q5:R5"/>
  </mergeCells>
  <pageMargins left="0.37" right="0" top="0" bottom="0" header="0" footer="0"/>
  <pageSetup paperSize="9" scale="5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 LOAN</vt:lpstr>
      <vt:lpstr>'EDUCATION LOAN'!Print_Area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2018-03-12T12:49:27Z</dcterms:modified>
</cp:coreProperties>
</file>